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школа   лагерь 2 смена\"/>
    </mc:Choice>
  </mc:AlternateContent>
  <xr:revisionPtr revIDLastSave="0" documentId="8_{8C3C11F9-2CDA-492B-B1BE-B61674749B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14" i="1"/>
  <c r="G7" i="1"/>
  <c r="G6" i="1"/>
  <c r="J17" i="1"/>
  <c r="I17" i="1"/>
  <c r="H17" i="1"/>
  <c r="J15" i="1"/>
  <c r="I15" i="1"/>
  <c r="H15" i="1"/>
  <c r="J14" i="1"/>
  <c r="I14" i="1"/>
  <c r="H14" i="1"/>
  <c r="J7" i="1"/>
  <c r="I7" i="1"/>
  <c r="H7" i="1"/>
  <c r="I6" i="1"/>
  <c r="H6" i="1"/>
</calcChain>
</file>

<file path=xl/sharedStrings.xml><?xml version="1.0" encoding="utf-8"?>
<sst xmlns="http://schemas.openxmlformats.org/spreadsheetml/2006/main" count="41" uniqueCount="39">
  <si>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</si>
  <si>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</si>
  <si>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</si>
  <si>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</si>
  <si>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</si>
  <si>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</si>
  <si>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</si>
  <si>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</si>
  <si>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</si>
  <si>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</si>
  <si>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</si>
  <si>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</si>
  <si>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</si>
  <si>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</si>
  <si>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</si>
  <si>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</si>
  <si>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</si>
  <si>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</si>
  <si>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</si>
  <si>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</si>
  <si>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</si>
  <si>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</si>
  <si>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</si>
  <si>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</si>
  <si>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</si>
  <si>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биточки рыбные запеченые/минтай/</t>
  </si>
  <si>
    <t>рис припущенный с маслом слив.</t>
  </si>
  <si>
    <t>сыр порциями</t>
  </si>
  <si>
    <t>кофейный напиток с молоком сгущеным</t>
  </si>
  <si>
    <t>хлеб пшеничный йодированный</t>
  </si>
  <si>
    <t>помидор свежий</t>
  </si>
  <si>
    <t>напиток</t>
  </si>
  <si>
    <t>сок</t>
  </si>
  <si>
    <t>салат из свежих помидоров с луком зеленым</t>
  </si>
  <si>
    <t xml:space="preserve">рассольник ленинградский </t>
  </si>
  <si>
    <t>плов из отварной говядины</t>
  </si>
  <si>
    <t>компот из плодов и ягод сушеных</t>
  </si>
  <si>
    <t>хлеб ржано- пшеничный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</si>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</sst>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5" fillId="2" borderId="0" xfId="0" applyFont="1" applyFill="1"/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" fontId="3" fillId="3" borderId="4" xfId="2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38</v>
      </c>
      <c r="J1" s="2"/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5">
        <v>234</v>
      </c>
      <c r="D4" s="36" t="s">
        <v>25</v>
      </c>
      <c r="E4" s="37">
        <v>95</v>
      </c>
      <c r="F4" s="8">
        <v>29.84</v>
      </c>
      <c r="G4" s="52">
        <v>155</v>
      </c>
      <c r="H4" s="46">
        <v>6.5869999999999997</v>
      </c>
      <c r="I4" s="46">
        <v>5.64</v>
      </c>
      <c r="J4" s="46">
        <v>9.39</v>
      </c>
    </row>
    <row r="5" spans="1:10" ht="15.75" x14ac:dyDescent="0.25">
      <c r="A5" s="9"/>
      <c r="B5" s="27" t="s">
        <v>14</v>
      </c>
      <c r="C5" s="35">
        <v>305</v>
      </c>
      <c r="D5" s="38" t="s">
        <v>26</v>
      </c>
      <c r="E5" s="37">
        <v>180</v>
      </c>
      <c r="F5" s="34">
        <v>10.75</v>
      </c>
      <c r="G5" s="52">
        <v>227.85</v>
      </c>
      <c r="H5" s="46">
        <v>4.0810000000000004</v>
      </c>
      <c r="I5" s="46">
        <v>9.0359999999999996</v>
      </c>
      <c r="J5" s="46">
        <v>43.52</v>
      </c>
    </row>
    <row r="6" spans="1:10" ht="15.75" x14ac:dyDescent="0.25">
      <c r="A6" s="9"/>
      <c r="B6" s="27"/>
      <c r="C6" s="35">
        <v>15</v>
      </c>
      <c r="D6" s="38" t="s">
        <v>27</v>
      </c>
      <c r="E6" s="39">
        <v>15</v>
      </c>
      <c r="F6" s="34">
        <v>10.5</v>
      </c>
      <c r="G6" s="52">
        <f>108/2</f>
        <v>54</v>
      </c>
      <c r="H6" s="47">
        <f>6.96/2</f>
        <v>3.48</v>
      </c>
      <c r="I6" s="46">
        <f>8.85/2</f>
        <v>4.4249999999999998</v>
      </c>
      <c r="J6" s="46">
        <v>0</v>
      </c>
    </row>
    <row r="7" spans="1:10" ht="15.75" x14ac:dyDescent="0.25">
      <c r="A7" s="9"/>
      <c r="B7" s="10" t="s">
        <v>15</v>
      </c>
      <c r="C7" s="35">
        <v>380</v>
      </c>
      <c r="D7" s="38" t="s">
        <v>28</v>
      </c>
      <c r="E7" s="39">
        <v>200</v>
      </c>
      <c r="F7" s="11">
        <v>8.49</v>
      </c>
      <c r="G7" s="52">
        <f>503/5</f>
        <v>100.6</v>
      </c>
      <c r="H7" s="47">
        <f>15.83/5</f>
        <v>3.1659999999999999</v>
      </c>
      <c r="I7" s="46">
        <f>13.39/5</f>
        <v>2.6779999999999999</v>
      </c>
      <c r="J7" s="46">
        <f>79.73/5</f>
        <v>15.946000000000002</v>
      </c>
    </row>
    <row r="8" spans="1:10" ht="15.75" x14ac:dyDescent="0.25">
      <c r="A8" s="9"/>
      <c r="B8" s="10" t="s">
        <v>16</v>
      </c>
      <c r="C8" s="35">
        <v>104</v>
      </c>
      <c r="D8" s="38" t="s">
        <v>29</v>
      </c>
      <c r="E8" s="40">
        <v>50</v>
      </c>
      <c r="F8" s="11">
        <v>4.5</v>
      </c>
      <c r="G8" s="52">
        <v>116.9</v>
      </c>
      <c r="H8" s="47">
        <v>3.95</v>
      </c>
      <c r="I8" s="46">
        <v>0.5</v>
      </c>
      <c r="J8" s="46">
        <v>24.15</v>
      </c>
    </row>
    <row r="9" spans="1:10" ht="15.75" x14ac:dyDescent="0.25">
      <c r="A9" s="9"/>
      <c r="B9" s="13"/>
      <c r="C9" s="35">
        <v>71</v>
      </c>
      <c r="D9" s="38" t="s">
        <v>30</v>
      </c>
      <c r="E9" s="37">
        <v>50</v>
      </c>
      <c r="F9" s="11">
        <v>9</v>
      </c>
      <c r="G9" s="52">
        <v>11.4</v>
      </c>
      <c r="H9" s="46">
        <v>0.55000000000000004</v>
      </c>
      <c r="I9" s="46">
        <v>0.1</v>
      </c>
      <c r="J9" s="46">
        <v>1.9</v>
      </c>
    </row>
    <row r="10" spans="1:10" ht="15.75" thickBot="1" x14ac:dyDescent="0.3">
      <c r="A10" s="14"/>
      <c r="B10" s="15"/>
      <c r="C10" s="15"/>
      <c r="D10" s="16"/>
      <c r="E10" s="17"/>
      <c r="F10" s="18"/>
      <c r="G10" s="19"/>
      <c r="H10" s="19"/>
      <c r="I10" s="19"/>
      <c r="J10" s="20"/>
    </row>
    <row r="11" spans="1:10" ht="15.75" x14ac:dyDescent="0.25">
      <c r="A11" s="6" t="s">
        <v>17</v>
      </c>
      <c r="B11" s="21" t="s">
        <v>31</v>
      </c>
      <c r="C11" s="35">
        <v>338</v>
      </c>
      <c r="D11" s="41" t="s">
        <v>32</v>
      </c>
      <c r="E11" s="42">
        <v>400</v>
      </c>
      <c r="F11" s="11">
        <v>36</v>
      </c>
      <c r="G11" s="12">
        <v>141</v>
      </c>
      <c r="H11" s="50">
        <v>1.2</v>
      </c>
      <c r="I11" s="51">
        <v>1.2</v>
      </c>
      <c r="J11" s="51">
        <v>29.4</v>
      </c>
    </row>
    <row r="12" spans="1:10" x14ac:dyDescent="0.25">
      <c r="A12" s="9"/>
      <c r="B12" s="13"/>
      <c r="C12" s="13"/>
      <c r="D12" s="22"/>
      <c r="E12" s="23"/>
      <c r="F12" s="24"/>
      <c r="G12" s="25"/>
      <c r="H12" s="25"/>
      <c r="I12" s="25"/>
      <c r="J12" s="26"/>
    </row>
    <row r="13" spans="1:10" ht="15.75" thickBot="1" x14ac:dyDescent="0.3">
      <c r="A13" s="14"/>
      <c r="B13" s="15"/>
      <c r="C13" s="15"/>
      <c r="D13" s="16"/>
      <c r="E13" s="17"/>
      <c r="F13" s="18"/>
      <c r="G13" s="19"/>
      <c r="H13" s="19"/>
      <c r="I13" s="19"/>
      <c r="J13" s="20"/>
    </row>
    <row r="14" spans="1:10" ht="30" customHeight="1" x14ac:dyDescent="0.25">
      <c r="A14" s="9" t="s">
        <v>18</v>
      </c>
      <c r="B14" s="27" t="s">
        <v>19</v>
      </c>
      <c r="C14" s="43">
        <v>23</v>
      </c>
      <c r="D14" s="44" t="s">
        <v>33</v>
      </c>
      <c r="E14" s="37">
        <v>100</v>
      </c>
      <c r="F14" s="8">
        <v>18.13</v>
      </c>
      <c r="G14" s="53">
        <f>77.7</f>
        <v>77.7</v>
      </c>
      <c r="H14" s="46">
        <f>1.1</f>
        <v>1.1000000000000001</v>
      </c>
      <c r="I14" s="46">
        <f>6.11</f>
        <v>6.11</v>
      </c>
      <c r="J14" s="46">
        <f>4.57</f>
        <v>4.57</v>
      </c>
    </row>
    <row r="15" spans="1:10" ht="15.75" x14ac:dyDescent="0.25">
      <c r="A15" s="9"/>
      <c r="B15" s="10" t="s">
        <v>20</v>
      </c>
      <c r="C15" s="43">
        <v>96</v>
      </c>
      <c r="D15" s="38" t="s">
        <v>34</v>
      </c>
      <c r="E15" s="37">
        <v>250</v>
      </c>
      <c r="F15" s="11">
        <v>21.25</v>
      </c>
      <c r="G15" s="53">
        <f>429/4</f>
        <v>107.25</v>
      </c>
      <c r="H15" s="46">
        <f>8.07/4</f>
        <v>2.0175000000000001</v>
      </c>
      <c r="I15" s="46">
        <f>20.36/4</f>
        <v>5.09</v>
      </c>
      <c r="J15" s="46">
        <f>47.92/4</f>
        <v>11.98</v>
      </c>
    </row>
    <row r="16" spans="1:10" ht="15.75" x14ac:dyDescent="0.25">
      <c r="A16" s="9"/>
      <c r="B16" s="10" t="s">
        <v>21</v>
      </c>
      <c r="C16" s="35">
        <v>244</v>
      </c>
      <c r="D16" s="38" t="s">
        <v>35</v>
      </c>
      <c r="E16" s="37">
        <v>170</v>
      </c>
      <c r="F16" s="11">
        <v>55.24</v>
      </c>
      <c r="G16" s="53">
        <v>325.8</v>
      </c>
      <c r="H16" s="46">
        <v>20.007999999999999</v>
      </c>
      <c r="I16" s="46">
        <v>19.399999999999999</v>
      </c>
      <c r="J16" s="46">
        <v>21.256</v>
      </c>
    </row>
    <row r="17" spans="1:10" ht="15.75" x14ac:dyDescent="0.25">
      <c r="A17" s="9"/>
      <c r="B17" s="10" t="s">
        <v>22</v>
      </c>
      <c r="C17" s="35">
        <v>349</v>
      </c>
      <c r="D17" s="38" t="s">
        <v>36</v>
      </c>
      <c r="E17" s="37">
        <v>200</v>
      </c>
      <c r="F17" s="11">
        <v>3.5</v>
      </c>
      <c r="G17" s="53">
        <f>574/5</f>
        <v>114.8</v>
      </c>
      <c r="H17" s="46">
        <f>3.9/5</f>
        <v>0.78</v>
      </c>
      <c r="I17" s="46">
        <f>0.23/5</f>
        <v>4.5999999999999999E-2</v>
      </c>
      <c r="J17" s="46">
        <f>118.05/5</f>
        <v>23.61</v>
      </c>
    </row>
    <row r="18" spans="1:10" ht="15.75" x14ac:dyDescent="0.25">
      <c r="A18" s="9"/>
      <c r="B18" s="10" t="s">
        <v>24</v>
      </c>
      <c r="C18" s="35">
        <v>97</v>
      </c>
      <c r="D18" s="45" t="s">
        <v>37</v>
      </c>
      <c r="E18" s="39">
        <v>50</v>
      </c>
      <c r="F18" s="54">
        <v>45021</v>
      </c>
      <c r="G18" s="52">
        <v>91.96</v>
      </c>
      <c r="H18" s="48">
        <v>2.2400000000000002</v>
      </c>
      <c r="I18" s="46">
        <v>0.44</v>
      </c>
      <c r="J18" s="49">
        <v>19.760000000000002</v>
      </c>
    </row>
    <row r="19" spans="1:10" ht="15.75" x14ac:dyDescent="0.25">
      <c r="A19" s="9"/>
      <c r="B19" s="10" t="s">
        <v>23</v>
      </c>
      <c r="C19" s="35">
        <v>104</v>
      </c>
      <c r="D19" s="38" t="s">
        <v>29</v>
      </c>
      <c r="E19" s="39">
        <v>60</v>
      </c>
      <c r="F19" s="11">
        <v>36</v>
      </c>
      <c r="G19" s="52">
        <v>120.72</v>
      </c>
      <c r="H19" s="48">
        <v>4.74</v>
      </c>
      <c r="I19" s="46">
        <v>0.6</v>
      </c>
      <c r="J19" s="49">
        <v>28.98</v>
      </c>
    </row>
    <row r="20" spans="1:10" x14ac:dyDescent="0.25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14"/>
      <c r="B21" s="15"/>
      <c r="C21" s="15"/>
      <c r="D21" s="16"/>
      <c r="E21" s="17"/>
      <c r="F21" s="18"/>
      <c r="G21" s="17"/>
      <c r="H21" s="17"/>
      <c r="I21" s="17"/>
      <c r="J21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Елена Elena</cp:lastModifiedBy>
  <dcterms:created xsi:type="dcterms:W3CDTF">2015-06-05T18:19:34Z</dcterms:created>
  <dcterms:modified xsi:type="dcterms:W3CDTF">2024-05-30T08:56:06Z</dcterms:modified>
</cp:coreProperties>
</file>